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X6lrbWNBsMiK0OuERbgxE2kcxXfgCsIXPdyFpwq0k4uwAsvKgUhryusl9mzXP2U1EUuazyYINT32dluJBC/EA==" workbookSaltValue="0wfB7BW2FOKb1vg7o0QoG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<sst xmlns="http://schemas.openxmlformats.org/spreadsheetml/2006/main" xmlns:r="http://schemas.openxmlformats.org/officeDocument/2006/relationships" count="116" uniqueCount="116">
  <si>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</si>
  <si>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</si>
  <si>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</si>
  <si>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</si>
  <si>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</si>
  <si>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</si>
  <si>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</si>
  <si>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</si>
  <si>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</si>
  <si>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</si>
  <si>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</si>
  <si>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</si>
  <si>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</si>
  <si>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</si>
  <si>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</si>
  <si>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</si>
  <si>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</si>
  <si>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</si>
  <si>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</si>
  <si>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</si>
  <si>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</si>
  <si>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</si>
  <si>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</si>
  <si>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</si>
  <si>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</si>
  <si>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</si>
  <si>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</si>
  <si>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</si>
  <si>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</si>
  <si>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</si>
  <si>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</si>
  <si>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</si>
  <si>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</si>
  <si>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</si>
  <si>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</si>
  <si>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</si>
  <si>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</si>
  <si>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</si>
  <si>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</si>
  <si>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</si>
  <si>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・収益的収支比率が100％を下回っていることから、経営改善に向けた取組が必要であると考えます。
・企業債残高対事業規模比率については、今後において浄化センターの機器更新工事が予定されていることから、注視していきたいと考えます。
・経費回収率については、100％を下回っていることから、適正な料金収入の確保が必要であると考えます。
・汚水処理原価については、接続率の向上に向けて実施している未接続対象者に対しての戸別訪問を継続して行い、使用料収入を維持したいと考えます。
・施設利用率については、類似団体平均値とほぼ変わりませんが、夏の観光人口の増加に対応するなど、施設利用率の向上に向けた取組が必要であると考えます。
・水洗化率については、類似団体平均値より高く推移していますが、今後も継続して接続率の向上に向けて実施している未接続対象者に対しての戸別訪問を継続して行い、使用料収入を維持したいと考えます。</t>
  </si>
  <si>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</si>
  <si>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</si>
  <si>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</si>
  <si>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</si>
  <si>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</si>
  <si>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</si>
  <si>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</si>
  <si>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</si>
  <si>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</si>
  <si>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</si>
  <si>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</si>
  <si>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</si>
  <si>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</si>
  <si>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</si>
  <si>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</si>
  <si>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</si>
  <si>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</si>
  <si>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</si>
  <si>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</si>
  <si>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</si>
  <si>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</si>
  <si>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</si>
  <si>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</si>
  <si>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</si>
  <si>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</si>
  <si>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</si>
  <si>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</si>
  <si>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</si>
  <si>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</si>
  <si>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</si>
  <si>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</si>
  <si>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</si>
  <si>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</si>
  <si>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</si>
  <si>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</si>
  <si>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</si>
  <si>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</si>
  <si>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</si>
  <si>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</si>
  <si>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</si>
  <si>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</si>
  <si>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</si>
  <si>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</si>
  <si>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</si>
  <si>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</si>
  <si>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</si>
  <si>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</si>
  <si>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</si>
  <si>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</si>
  <si>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</si>
  <si>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</si>
  <si>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</si>
  <si>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</si>
  <si>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</si>
  <si>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</si>
  <si>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</si>
  <si>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</si>
  <si>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真狩村</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</si>
  <si>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</si>
  <si>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</si>
  <si>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</si>
  <si>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</si>
  <si>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</si>
  <si>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</si>
  <si>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</si>
  <si>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</si>
  <si>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</si>
  <si>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</si>
  <si>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</si>
  <si>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</si>
  <si>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</si>
  <si>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</si>
  <si>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</si>
  <si>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管渠については、平成11年度に供用開始したため、経過年数が短いことから今のところ更新について考えていませんが、点検や清掃など適正な維持管理を継続して実施します。
　施設等の更新については、平成30年度から令和元年度にかけて浄化センターの電気設備更新工事を実施しました。これに続いて令和3年度から浄化センター外機械設備更新工事を実施しています。今後も処理施設の停止による公共用水域の水質悪化などに陥らないよう、ストックマネジメント計画策定による更新工事を実施します。</t>
  </si>
  <si>
    <t>　単年度収支が赤字で、経費回収率が100％を下回っており、汚水処理にかかる費用が一般会計からの繰入金で賄われていることから、適正な料金水準を検討する必要があると考えます。
　施設の更新工事については、ストックマネジメント計画に基づいて実施し、経営改善に向けた取組が必要であると考えます。
　さらに、今後において企業会計移行に着手し、下水道事業の財務内容（資産や負債など）や損益（赤字か黒字）を明確にして、中長期的な経営見通しを把握しやすくします。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</si>
</sst>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42.22</c:v>
                </c:pt>
                <c:pt idx="1">
                  <c:v>41.56</c:v>
                </c:pt>
                <c:pt idx="2">
                  <c:v>42.56</c:v>
                </c:pt>
                <c:pt idx="3">
                  <c:v>44.44</c:v>
                </c:pt>
                <c:pt idx="4">
                  <c:v>44.22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97.98</c:v>
                </c:pt>
                <c:pt idx="1">
                  <c:v>97.71</c:v>
                </c:pt>
                <c:pt idx="2">
                  <c:v>98.06</c:v>
                </c:pt>
                <c:pt idx="3">
                  <c:v>98.08</c:v>
                </c:pt>
                <c:pt idx="4">
                  <c:v>98.24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86.32</c:v>
                </c:pt>
                <c:pt idx="1">
                  <c:v>83.7</c:v>
                </c:pt>
                <c:pt idx="2">
                  <c:v>88.45</c:v>
                </c:pt>
                <c:pt idx="3">
                  <c:v>79.19</c:v>
                </c:pt>
                <c:pt idx="4">
                  <c:v>77.27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65.930000000000007</c:v>
                </c:pt>
                <c:pt idx="1">
                  <c:v>61.21</c:v>
                </c:pt>
                <c:pt idx="2">
                  <c:v>68.52</c:v>
                </c:pt>
                <c:pt idx="3">
                  <c:v>53.84</c:v>
                </c:pt>
                <c:pt idx="4">
                  <c:v>50.57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325.39999999999998</c:v>
                </c:pt>
                <c:pt idx="1">
                  <c:v>342.77</c:v>
                </c:pt>
                <c:pt idx="2">
                  <c:v>314.14</c:v>
                </c:pt>
                <c:pt idx="3">
                  <c:v>400.75</c:v>
                </c:pt>
                <c:pt idx="4">
                  <c:v>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真狩村</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1937</v>
      </c>
      <c r="AM8" s="21"/>
      <c r="AN8" s="21"/>
      <c r="AO8" s="21"/>
      <c r="AP8" s="21"/>
      <c r="AQ8" s="21"/>
      <c r="AR8" s="21"/>
      <c r="AS8" s="21"/>
      <c r="AT8" s="7">
        <f>データ!T6</f>
        <v>114.25</v>
      </c>
      <c r="AU8" s="7"/>
      <c r="AV8" s="7"/>
      <c r="AW8" s="7"/>
      <c r="AX8" s="7"/>
      <c r="AY8" s="7"/>
      <c r="AZ8" s="7"/>
      <c r="BA8" s="7"/>
      <c r="BB8" s="7">
        <f>データ!U6</f>
        <v>16.95</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61.34</v>
      </c>
      <c r="Q10" s="7"/>
      <c r="R10" s="7"/>
      <c r="S10" s="7"/>
      <c r="T10" s="7"/>
      <c r="U10" s="7"/>
      <c r="V10" s="7"/>
      <c r="W10" s="7">
        <f>データ!Q6</f>
        <v>83.31</v>
      </c>
      <c r="X10" s="7"/>
      <c r="Y10" s="7"/>
      <c r="Z10" s="7"/>
      <c r="AA10" s="7"/>
      <c r="AB10" s="7"/>
      <c r="AC10" s="7"/>
      <c r="AD10" s="21">
        <f>データ!R6</f>
        <v>4000</v>
      </c>
      <c r="AE10" s="21"/>
      <c r="AF10" s="21"/>
      <c r="AG10" s="21"/>
      <c r="AH10" s="21"/>
      <c r="AI10" s="21"/>
      <c r="AJ10" s="21"/>
      <c r="AK10" s="2"/>
      <c r="AL10" s="21">
        <f>データ!V6</f>
        <v>1190</v>
      </c>
      <c r="AM10" s="21"/>
      <c r="AN10" s="21"/>
      <c r="AO10" s="21"/>
      <c r="AP10" s="21"/>
      <c r="AQ10" s="21"/>
      <c r="AR10" s="21"/>
      <c r="AS10" s="21"/>
      <c r="AT10" s="7">
        <f>データ!W6</f>
        <v>0.89</v>
      </c>
      <c r="AU10" s="7"/>
      <c r="AV10" s="7"/>
      <c r="AW10" s="7"/>
      <c r="AX10" s="7"/>
      <c r="AY10" s="7"/>
      <c r="AZ10" s="7"/>
      <c r="BA10" s="7"/>
      <c r="BB10" s="7">
        <f>データ!X6</f>
        <v>1337.08</v>
      </c>
      <c r="BC10" s="7"/>
      <c r="BD10" s="7"/>
      <c r="BE10" s="7"/>
      <c r="BF10" s="7"/>
      <c r="BG10" s="7"/>
      <c r="BH10" s="7"/>
      <c r="BI10" s="7"/>
      <c r="BJ10" s="2"/>
      <c r="BK10" s="2"/>
      <c r="BL10" s="29" t="s">
        <v>38</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40</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10</v>
      </c>
      <c r="J85" s="12" t="s">
        <v>51</v>
      </c>
      <c r="K85" s="12" t="s">
        <v>52</v>
      </c>
      <c r="L85" s="12" t="s">
        <v>33</v>
      </c>
      <c r="M85" s="12" t="s">
        <v>37</v>
      </c>
      <c r="N85" s="12" t="s">
        <v>53</v>
      </c>
      <c r="O85" s="12" t="s">
        <v>54</v>
      </c>
    </row>
    <row r="86" spans="1:78" hidden="1">
      <c r="B86" s="12"/>
      <c r="C86" s="12"/>
      <c r="D86" s="12"/>
      <c r="E86" s="12" t="str">
        <f>データ!AI6</f>
        <v/>
      </c>
      <c r="F86" s="12" t="s">
        <v>41</v>
      </c>
      <c r="G86" s="12" t="s">
        <v>41</v>
      </c>
      <c r="H86" s="12" t="str">
        <f>データ!BP6</f>
        <v>【1,182.11】</v>
      </c>
      <c r="I86" s="12" t="str">
        <f>データ!CA6</f>
        <v>【73.78】</v>
      </c>
      <c r="J86" s="12" t="str">
        <f>データ!CL6</f>
        <v>【220.62】</v>
      </c>
      <c r="K86" s="12" t="str">
        <f>データ!CW6</f>
        <v>【42.22】</v>
      </c>
      <c r="L86" s="12" t="str">
        <f>データ!DH6</f>
        <v>【85.67】</v>
      </c>
      <c r="M86" s="12" t="s">
        <v>41</v>
      </c>
      <c r="N86" s="12" t="s">
        <v>41</v>
      </c>
      <c r="O86" s="12" t="str">
        <f>データ!EO6</f>
        <v>【0.13】</v>
      </c>
    </row>
  </sheetData>
  <sheetProtection algorithmName="SHA-512" hashValue="0cI6C6fAZb/TvdjFEwg9LRX+X4E5rGtCzO3qFVu6lHL29jfFDEoU3/iUgdKafLdH5YfM46QNdnNdK4G75Sfvbw==" saltValue="7CcOguAYz68fYcgidIsjA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34</v>
      </c>
      <c r="C3" s="58" t="s">
        <v>60</v>
      </c>
      <c r="D3" s="58" t="s">
        <v>61</v>
      </c>
      <c r="E3" s="58" t="s">
        <v>5</v>
      </c>
      <c r="F3" s="58" t="s">
        <v>4</v>
      </c>
      <c r="G3" s="58" t="s">
        <v>24</v>
      </c>
      <c r="H3" s="65" t="s">
        <v>57</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48</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65</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59</v>
      </c>
      <c r="I5" s="67" t="s">
        <v>72</v>
      </c>
      <c r="J5" s="67" t="s">
        <v>73</v>
      </c>
      <c r="K5" s="67" t="s">
        <v>74</v>
      </c>
      <c r="L5" s="67" t="s">
        <v>75</v>
      </c>
      <c r="M5" s="67" t="s">
        <v>6</v>
      </c>
      <c r="N5" s="67" t="s">
        <v>76</v>
      </c>
      <c r="O5" s="67" t="s">
        <v>77</v>
      </c>
      <c r="P5" s="67" t="s">
        <v>78</v>
      </c>
      <c r="Q5" s="67" t="s">
        <v>79</v>
      </c>
      <c r="R5" s="67" t="s">
        <v>80</v>
      </c>
      <c r="S5" s="67" t="s">
        <v>81</v>
      </c>
      <c r="T5" s="67" t="s">
        <v>82</v>
      </c>
      <c r="U5" s="67" t="s">
        <v>66</v>
      </c>
      <c r="V5" s="67" t="s">
        <v>83</v>
      </c>
      <c r="W5" s="67" t="s">
        <v>84</v>
      </c>
      <c r="X5" s="67" t="s">
        <v>85</v>
      </c>
      <c r="Y5" s="67" t="s">
        <v>86</v>
      </c>
      <c r="Z5" s="67" t="s">
        <v>87</v>
      </c>
      <c r="AA5" s="67" t="s">
        <v>88</v>
      </c>
      <c r="AB5" s="67" t="s">
        <v>89</v>
      </c>
      <c r="AC5" s="67" t="s">
        <v>90</v>
      </c>
      <c r="AD5" s="67" t="s">
        <v>91</v>
      </c>
      <c r="AE5" s="67" t="s">
        <v>93</v>
      </c>
      <c r="AF5" s="67" t="s">
        <v>94</v>
      </c>
      <c r="AG5" s="67" t="s">
        <v>95</v>
      </c>
      <c r="AH5" s="67" t="s">
        <v>96</v>
      </c>
      <c r="AI5" s="67" t="s">
        <v>46</v>
      </c>
      <c r="AJ5" s="67" t="s">
        <v>86</v>
      </c>
      <c r="AK5" s="67" t="s">
        <v>87</v>
      </c>
      <c r="AL5" s="67" t="s">
        <v>88</v>
      </c>
      <c r="AM5" s="67" t="s">
        <v>89</v>
      </c>
      <c r="AN5" s="67" t="s">
        <v>90</v>
      </c>
      <c r="AO5" s="67" t="s">
        <v>91</v>
      </c>
      <c r="AP5" s="67" t="s">
        <v>93</v>
      </c>
      <c r="AQ5" s="67" t="s">
        <v>94</v>
      </c>
      <c r="AR5" s="67" t="s">
        <v>95</v>
      </c>
      <c r="AS5" s="67" t="s">
        <v>96</v>
      </c>
      <c r="AT5" s="67" t="s">
        <v>92</v>
      </c>
      <c r="AU5" s="67" t="s">
        <v>86</v>
      </c>
      <c r="AV5" s="67" t="s">
        <v>87</v>
      </c>
      <c r="AW5" s="67" t="s">
        <v>88</v>
      </c>
      <c r="AX5" s="67" t="s">
        <v>89</v>
      </c>
      <c r="AY5" s="67" t="s">
        <v>90</v>
      </c>
      <c r="AZ5" s="67" t="s">
        <v>91</v>
      </c>
      <c r="BA5" s="67" t="s">
        <v>93</v>
      </c>
      <c r="BB5" s="67" t="s">
        <v>94</v>
      </c>
      <c r="BC5" s="67" t="s">
        <v>95</v>
      </c>
      <c r="BD5" s="67" t="s">
        <v>96</v>
      </c>
      <c r="BE5" s="67" t="s">
        <v>92</v>
      </c>
      <c r="BF5" s="67" t="s">
        <v>86</v>
      </c>
      <c r="BG5" s="67" t="s">
        <v>87</v>
      </c>
      <c r="BH5" s="67" t="s">
        <v>88</v>
      </c>
      <c r="BI5" s="67" t="s">
        <v>89</v>
      </c>
      <c r="BJ5" s="67" t="s">
        <v>90</v>
      </c>
      <c r="BK5" s="67" t="s">
        <v>91</v>
      </c>
      <c r="BL5" s="67" t="s">
        <v>93</v>
      </c>
      <c r="BM5" s="67" t="s">
        <v>94</v>
      </c>
      <c r="BN5" s="67" t="s">
        <v>95</v>
      </c>
      <c r="BO5" s="67" t="s">
        <v>96</v>
      </c>
      <c r="BP5" s="67" t="s">
        <v>92</v>
      </c>
      <c r="BQ5" s="67" t="s">
        <v>86</v>
      </c>
      <c r="BR5" s="67" t="s">
        <v>87</v>
      </c>
      <c r="BS5" s="67" t="s">
        <v>88</v>
      </c>
      <c r="BT5" s="67" t="s">
        <v>89</v>
      </c>
      <c r="BU5" s="67" t="s">
        <v>90</v>
      </c>
      <c r="BV5" s="67" t="s">
        <v>91</v>
      </c>
      <c r="BW5" s="67" t="s">
        <v>93</v>
      </c>
      <c r="BX5" s="67" t="s">
        <v>94</v>
      </c>
      <c r="BY5" s="67" t="s">
        <v>95</v>
      </c>
      <c r="BZ5" s="67" t="s">
        <v>96</v>
      </c>
      <c r="CA5" s="67" t="s">
        <v>92</v>
      </c>
      <c r="CB5" s="67" t="s">
        <v>86</v>
      </c>
      <c r="CC5" s="67" t="s">
        <v>87</v>
      </c>
      <c r="CD5" s="67" t="s">
        <v>88</v>
      </c>
      <c r="CE5" s="67" t="s">
        <v>89</v>
      </c>
      <c r="CF5" s="67" t="s">
        <v>90</v>
      </c>
      <c r="CG5" s="67" t="s">
        <v>91</v>
      </c>
      <c r="CH5" s="67" t="s">
        <v>93</v>
      </c>
      <c r="CI5" s="67" t="s">
        <v>94</v>
      </c>
      <c r="CJ5" s="67" t="s">
        <v>95</v>
      </c>
      <c r="CK5" s="67" t="s">
        <v>96</v>
      </c>
      <c r="CL5" s="67" t="s">
        <v>92</v>
      </c>
      <c r="CM5" s="67" t="s">
        <v>86</v>
      </c>
      <c r="CN5" s="67" t="s">
        <v>87</v>
      </c>
      <c r="CO5" s="67" t="s">
        <v>88</v>
      </c>
      <c r="CP5" s="67" t="s">
        <v>89</v>
      </c>
      <c r="CQ5" s="67" t="s">
        <v>90</v>
      </c>
      <c r="CR5" s="67" t="s">
        <v>91</v>
      </c>
      <c r="CS5" s="67" t="s">
        <v>93</v>
      </c>
      <c r="CT5" s="67" t="s">
        <v>94</v>
      </c>
      <c r="CU5" s="67" t="s">
        <v>95</v>
      </c>
      <c r="CV5" s="67" t="s">
        <v>96</v>
      </c>
      <c r="CW5" s="67" t="s">
        <v>92</v>
      </c>
      <c r="CX5" s="67" t="s">
        <v>86</v>
      </c>
      <c r="CY5" s="67" t="s">
        <v>87</v>
      </c>
      <c r="CZ5" s="67" t="s">
        <v>88</v>
      </c>
      <c r="DA5" s="67" t="s">
        <v>89</v>
      </c>
      <c r="DB5" s="67" t="s">
        <v>90</v>
      </c>
      <c r="DC5" s="67" t="s">
        <v>91</v>
      </c>
      <c r="DD5" s="67" t="s">
        <v>93</v>
      </c>
      <c r="DE5" s="67" t="s">
        <v>94</v>
      </c>
      <c r="DF5" s="67" t="s">
        <v>95</v>
      </c>
      <c r="DG5" s="67" t="s">
        <v>96</v>
      </c>
      <c r="DH5" s="67" t="s">
        <v>92</v>
      </c>
      <c r="DI5" s="67" t="s">
        <v>86</v>
      </c>
      <c r="DJ5" s="67" t="s">
        <v>87</v>
      </c>
      <c r="DK5" s="67" t="s">
        <v>88</v>
      </c>
      <c r="DL5" s="67" t="s">
        <v>89</v>
      </c>
      <c r="DM5" s="67" t="s">
        <v>90</v>
      </c>
      <c r="DN5" s="67" t="s">
        <v>91</v>
      </c>
      <c r="DO5" s="67" t="s">
        <v>93</v>
      </c>
      <c r="DP5" s="67" t="s">
        <v>94</v>
      </c>
      <c r="DQ5" s="67" t="s">
        <v>95</v>
      </c>
      <c r="DR5" s="67" t="s">
        <v>96</v>
      </c>
      <c r="DS5" s="67" t="s">
        <v>92</v>
      </c>
      <c r="DT5" s="67" t="s">
        <v>86</v>
      </c>
      <c r="DU5" s="67" t="s">
        <v>87</v>
      </c>
      <c r="DV5" s="67" t="s">
        <v>88</v>
      </c>
      <c r="DW5" s="67" t="s">
        <v>89</v>
      </c>
      <c r="DX5" s="67" t="s">
        <v>90</v>
      </c>
      <c r="DY5" s="67" t="s">
        <v>91</v>
      </c>
      <c r="DZ5" s="67" t="s">
        <v>93</v>
      </c>
      <c r="EA5" s="67" t="s">
        <v>94</v>
      </c>
      <c r="EB5" s="67" t="s">
        <v>95</v>
      </c>
      <c r="EC5" s="67" t="s">
        <v>96</v>
      </c>
      <c r="ED5" s="67" t="s">
        <v>92</v>
      </c>
      <c r="EE5" s="67" t="s">
        <v>86</v>
      </c>
      <c r="EF5" s="67" t="s">
        <v>87</v>
      </c>
      <c r="EG5" s="67" t="s">
        <v>88</v>
      </c>
      <c r="EH5" s="67" t="s">
        <v>89</v>
      </c>
      <c r="EI5" s="67" t="s">
        <v>90</v>
      </c>
      <c r="EJ5" s="67" t="s">
        <v>91</v>
      </c>
      <c r="EK5" s="67" t="s">
        <v>93</v>
      </c>
      <c r="EL5" s="67" t="s">
        <v>94</v>
      </c>
      <c r="EM5" s="67" t="s">
        <v>95</v>
      </c>
      <c r="EN5" s="67" t="s">
        <v>96</v>
      </c>
      <c r="EO5" s="67" t="s">
        <v>92</v>
      </c>
    </row>
    <row r="6" spans="1:145" s="55" customFormat="1">
      <c r="A6" s="56" t="s">
        <v>97</v>
      </c>
      <c r="B6" s="61">
        <f t="shared" ref="B6:X6" si="1">B7</f>
        <v>2022</v>
      </c>
      <c r="C6" s="61">
        <f t="shared" si="1"/>
        <v>13960</v>
      </c>
      <c r="D6" s="61">
        <f t="shared" si="1"/>
        <v>47</v>
      </c>
      <c r="E6" s="61">
        <f t="shared" si="1"/>
        <v>17</v>
      </c>
      <c r="F6" s="61">
        <f t="shared" si="1"/>
        <v>4</v>
      </c>
      <c r="G6" s="61">
        <f t="shared" si="1"/>
        <v>0</v>
      </c>
      <c r="H6" s="61" t="str">
        <f t="shared" si="1"/>
        <v>北海道　真狩村</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61.34</v>
      </c>
      <c r="Q6" s="70">
        <f t="shared" si="1"/>
        <v>83.31</v>
      </c>
      <c r="R6" s="70">
        <f t="shared" si="1"/>
        <v>4000</v>
      </c>
      <c r="S6" s="70">
        <f t="shared" si="1"/>
        <v>1937</v>
      </c>
      <c r="T6" s="70">
        <f t="shared" si="1"/>
        <v>114.25</v>
      </c>
      <c r="U6" s="70">
        <f t="shared" si="1"/>
        <v>16.95</v>
      </c>
      <c r="V6" s="70">
        <f t="shared" si="1"/>
        <v>1190</v>
      </c>
      <c r="W6" s="70">
        <f t="shared" si="1"/>
        <v>0.89</v>
      </c>
      <c r="X6" s="70">
        <f t="shared" si="1"/>
        <v>1337.08</v>
      </c>
      <c r="Y6" s="78">
        <f t="shared" ref="Y6:AH6" si="2">IF(Y7="",NA(),Y7)</f>
        <v>86.32</v>
      </c>
      <c r="Z6" s="78">
        <f t="shared" si="2"/>
        <v>83.7</v>
      </c>
      <c r="AA6" s="78">
        <f t="shared" si="2"/>
        <v>88.45</v>
      </c>
      <c r="AB6" s="78">
        <f t="shared" si="2"/>
        <v>79.19</v>
      </c>
      <c r="AC6" s="78">
        <f t="shared" si="2"/>
        <v>77.27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65.930000000000007</v>
      </c>
      <c r="BR6" s="78">
        <f t="shared" si="6"/>
        <v>61.21</v>
      </c>
      <c r="BS6" s="78">
        <f t="shared" si="6"/>
        <v>68.52</v>
      </c>
      <c r="BT6" s="78">
        <f t="shared" si="6"/>
        <v>53.84</v>
      </c>
      <c r="BU6" s="78">
        <f t="shared" si="6"/>
        <v>50.57</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325.39999999999998</v>
      </c>
      <c r="CC6" s="78">
        <f t="shared" si="7"/>
        <v>342.77</v>
      </c>
      <c r="CD6" s="78">
        <f t="shared" si="7"/>
        <v>314.14</v>
      </c>
      <c r="CE6" s="78">
        <f t="shared" si="7"/>
        <v>400.75</v>
      </c>
      <c r="CF6" s="78">
        <f t="shared" si="7"/>
        <v>428</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42.22</v>
      </c>
      <c r="CN6" s="78">
        <f t="shared" si="8"/>
        <v>41.56</v>
      </c>
      <c r="CO6" s="78">
        <f t="shared" si="8"/>
        <v>42.56</v>
      </c>
      <c r="CP6" s="78">
        <f t="shared" si="8"/>
        <v>44.44</v>
      </c>
      <c r="CQ6" s="78">
        <f t="shared" si="8"/>
        <v>44.22</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97.98</v>
      </c>
      <c r="CY6" s="78">
        <f t="shared" si="9"/>
        <v>97.71</v>
      </c>
      <c r="CZ6" s="78">
        <f t="shared" si="9"/>
        <v>98.06</v>
      </c>
      <c r="DA6" s="78">
        <f t="shared" si="9"/>
        <v>98.08</v>
      </c>
      <c r="DB6" s="78">
        <f t="shared" si="9"/>
        <v>98.24</v>
      </c>
      <c r="DC6" s="78">
        <f t="shared" si="9"/>
        <v>83.32</v>
      </c>
      <c r="DD6" s="78">
        <f t="shared" si="9"/>
        <v>83.75</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5" s="55" customFormat="1">
      <c r="A7" s="56"/>
      <c r="B7" s="62">
        <v>2022</v>
      </c>
      <c r="C7" s="62">
        <v>13960</v>
      </c>
      <c r="D7" s="62">
        <v>47</v>
      </c>
      <c r="E7" s="62">
        <v>17</v>
      </c>
      <c r="F7" s="62">
        <v>4</v>
      </c>
      <c r="G7" s="62">
        <v>0</v>
      </c>
      <c r="H7" s="62" t="s">
        <v>98</v>
      </c>
      <c r="I7" s="62" t="s">
        <v>99</v>
      </c>
      <c r="J7" s="62" t="s">
        <v>100</v>
      </c>
      <c r="K7" s="62" t="s">
        <v>12</v>
      </c>
      <c r="L7" s="62" t="s">
        <v>101</v>
      </c>
      <c r="M7" s="62" t="s">
        <v>102</v>
      </c>
      <c r="N7" s="71" t="s">
        <v>41</v>
      </c>
      <c r="O7" s="71" t="s">
        <v>103</v>
      </c>
      <c r="P7" s="71">
        <v>61.34</v>
      </c>
      <c r="Q7" s="71">
        <v>83.31</v>
      </c>
      <c r="R7" s="71">
        <v>4000</v>
      </c>
      <c r="S7" s="71">
        <v>1937</v>
      </c>
      <c r="T7" s="71">
        <v>114.25</v>
      </c>
      <c r="U7" s="71">
        <v>16.95</v>
      </c>
      <c r="V7" s="71">
        <v>1190</v>
      </c>
      <c r="W7" s="71">
        <v>0.89</v>
      </c>
      <c r="X7" s="71">
        <v>1337.08</v>
      </c>
      <c r="Y7" s="71">
        <v>86.32</v>
      </c>
      <c r="Z7" s="71">
        <v>83.7</v>
      </c>
      <c r="AA7" s="71">
        <v>88.45</v>
      </c>
      <c r="AB7" s="71">
        <v>79.19</v>
      </c>
      <c r="AC7" s="71">
        <v>77.27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1194.1500000000001</v>
      </c>
      <c r="BL7" s="71">
        <v>1206.79</v>
      </c>
      <c r="BM7" s="71">
        <v>1258.43</v>
      </c>
      <c r="BN7" s="71">
        <v>1163.75</v>
      </c>
      <c r="BO7" s="71">
        <v>1195.47</v>
      </c>
      <c r="BP7" s="71">
        <v>1182.1099999999999</v>
      </c>
      <c r="BQ7" s="71">
        <v>65.930000000000007</v>
      </c>
      <c r="BR7" s="71">
        <v>61.21</v>
      </c>
      <c r="BS7" s="71">
        <v>68.52</v>
      </c>
      <c r="BT7" s="71">
        <v>53.84</v>
      </c>
      <c r="BU7" s="71">
        <v>50.57</v>
      </c>
      <c r="BV7" s="71">
        <v>72.260000000000005</v>
      </c>
      <c r="BW7" s="71">
        <v>71.84</v>
      </c>
      <c r="BX7" s="71">
        <v>73.36</v>
      </c>
      <c r="BY7" s="71">
        <v>72.599999999999994</v>
      </c>
      <c r="BZ7" s="71">
        <v>69.430000000000007</v>
      </c>
      <c r="CA7" s="71">
        <v>73.78</v>
      </c>
      <c r="CB7" s="71">
        <v>325.39999999999998</v>
      </c>
      <c r="CC7" s="71">
        <v>342.77</v>
      </c>
      <c r="CD7" s="71">
        <v>314.14</v>
      </c>
      <c r="CE7" s="71">
        <v>400.75</v>
      </c>
      <c r="CF7" s="71">
        <v>428</v>
      </c>
      <c r="CG7" s="71">
        <v>230.02</v>
      </c>
      <c r="CH7" s="71">
        <v>228.47</v>
      </c>
      <c r="CI7" s="71">
        <v>224.88</v>
      </c>
      <c r="CJ7" s="71">
        <v>228.64</v>
      </c>
      <c r="CK7" s="71">
        <v>239.46</v>
      </c>
      <c r="CL7" s="71">
        <v>220.62</v>
      </c>
      <c r="CM7" s="71">
        <v>42.22</v>
      </c>
      <c r="CN7" s="71">
        <v>41.56</v>
      </c>
      <c r="CO7" s="71">
        <v>42.56</v>
      </c>
      <c r="CP7" s="71">
        <v>44.44</v>
      </c>
      <c r="CQ7" s="71">
        <v>44.22</v>
      </c>
      <c r="CR7" s="71">
        <v>42.56</v>
      </c>
      <c r="CS7" s="71">
        <v>42.47</v>
      </c>
      <c r="CT7" s="71">
        <v>42.4</v>
      </c>
      <c r="CU7" s="71">
        <v>42.28</v>
      </c>
      <c r="CV7" s="71">
        <v>41.06</v>
      </c>
      <c r="CW7" s="71">
        <v>42.22</v>
      </c>
      <c r="CX7" s="71">
        <v>97.98</v>
      </c>
      <c r="CY7" s="71">
        <v>97.71</v>
      </c>
      <c r="CZ7" s="71">
        <v>98.06</v>
      </c>
      <c r="DA7" s="71">
        <v>98.08</v>
      </c>
      <c r="DB7" s="71">
        <v>98.24</v>
      </c>
      <c r="DC7" s="71">
        <v>83.32</v>
      </c>
      <c r="DD7" s="71">
        <v>83.75</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高橋謙治</cp:lastModifiedBy>
  <dcterms:created xsi:type="dcterms:W3CDTF">2023-12-12T02:48:30Z</dcterms:created>
  <dcterms:modified xsi:type="dcterms:W3CDTF">2024-01-18T02:00:44Z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2024-01-18T02:00:44Z</vt:filetime>
  </property>
</Properties>
</file>